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tes" sheetId="1" r:id="rId4"/>
    <sheet state="visible" name="Calculations" sheetId="2" r:id="rId5"/>
  </sheets>
  <definedNames/>
  <calcPr/>
  <extLst>
    <ext uri="GoogleSheetsCustomDataVersion2">
      <go:sheetsCustomData xmlns:go="http://customooxmlschemas.google.com/" r:id="rId6" roundtripDataChecksum="tRlG+jEfQU6GtxighO4RRniQBI/xdrG27k/YNOlZ3sA="/>
    </ext>
  </extLst>
</workbook>
</file>

<file path=xl/sharedStrings.xml><?xml version="1.0" encoding="utf-8"?>
<sst xmlns="http://schemas.openxmlformats.org/spreadsheetml/2006/main" count="56" uniqueCount="45">
  <si>
    <t>Notes about calculating Energy Use Intensity</t>
  </si>
  <si>
    <t>1. Energy Use Intensity can be estimated multiple ways.</t>
  </si>
  <si>
    <t xml:space="preserve">    Energy Use Intensity by fuel type.</t>
  </si>
  <si>
    <t xml:space="preserve">    Energy Use Intensity for all fuel types combined.</t>
  </si>
  <si>
    <t>2. Energy Use Intensity is a measure of the quantity of energy used in a given unit of building space.</t>
  </si>
  <si>
    <t>Energy Use Intensity by Fuel Type Calculations</t>
  </si>
  <si>
    <t>1. To calculate EUI for electricity and natural gas separately, the following pieces of data will be needed:</t>
  </si>
  <si>
    <t xml:space="preserve">     Electricity consumption</t>
  </si>
  <si>
    <t xml:space="preserve">     Natural Gas consumption data</t>
  </si>
  <si>
    <t xml:space="preserve">     Building square footage</t>
  </si>
  <si>
    <t>2. These data points can be found in the following places in the GHG inventory workbook:</t>
  </si>
  <si>
    <t>* Electricity - Stationary Energy tab cells B45 and B46</t>
  </si>
  <si>
    <t>* Natural Gas - Stationary Energy tab cells B49, B50, B51, B52 [add therms together to get a campus total for each campus]</t>
  </si>
  <si>
    <t>* Square footage - Operational Indicators tab cells B15 and C15</t>
  </si>
  <si>
    <t>3. For each campus and fuel type, divide the total fuel consumed by the total square footage</t>
  </si>
  <si>
    <t xml:space="preserve"> - &gt; </t>
  </si>
  <si>
    <t>total kWh</t>
  </si>
  <si>
    <t>divided by</t>
  </si>
  <si>
    <t>total square feet</t>
  </si>
  <si>
    <t>total therms</t>
  </si>
  <si>
    <t>Energy Use Intensity for all fuel types consumed</t>
  </si>
  <si>
    <t>1. To calculate EUI for electricity and natural gas combined, the following pieces of data will be needed:</t>
  </si>
  <si>
    <t xml:space="preserve">     Conversion factors</t>
  </si>
  <si>
    <t>* Conversion Factors - This workbook, Calculations tab</t>
  </si>
  <si>
    <t>3. Electricity and natural gas use need to be converted to MMBtu using the conversion factors.</t>
  </si>
  <si>
    <t>4. Add the electricity and natural gas MMBtus together to get total MMBtu.</t>
  </si>
  <si>
    <t>5. Take the total MMBtus and divide them by the total square footage.</t>
  </si>
  <si>
    <t>Campus</t>
  </si>
  <si>
    <t>Energy Source</t>
  </si>
  <si>
    <t>Energy consumed (kWh or th)</t>
  </si>
  <si>
    <t>MMBTU</t>
  </si>
  <si>
    <t>Campus square footage</t>
  </si>
  <si>
    <t>EUI by Fuel</t>
  </si>
  <si>
    <t>Campus EUI</t>
  </si>
  <si>
    <t>Electricity</t>
  </si>
  <si>
    <t>Natural gas</t>
  </si>
  <si>
    <t>Electric EUI = kWh / sqft</t>
  </si>
  <si>
    <t>EUI = MMBTU per sqft</t>
  </si>
  <si>
    <t>Conversion Factors</t>
  </si>
  <si>
    <t>Natural Gas EUI = therms / sqft</t>
  </si>
  <si>
    <t>MMBtu of natural gas</t>
  </si>
  <si>
    <t>therm</t>
  </si>
  <si>
    <t>btu of electricity</t>
  </si>
  <si>
    <t>kWh</t>
  </si>
  <si>
    <t>MMBtu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</si>
</sst>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0"/>
  </numFmts>
  <fonts count="6">
    <font>
      <sz val="11.0"/>
      <color theme="1"/>
      <name val="Aptos Narrow"/>
      <scheme val="minor"/>
    </font>
    <font>
      <b/>
      <sz val="11.0"/>
      <color theme="1"/>
      <name val="Aptos Narrow"/>
    </font>
    <font>
      <color theme="1"/>
      <name val="Aptos Narrow"/>
      <scheme val="minor"/>
    </font>
    <font>
      <sz val="11.0"/>
      <color theme="1"/>
      <name val="Aptos Narrow"/>
    </font>
    <font/>
    <font>
      <sz val="11.0"/>
      <color rgb="FF000000"/>
      <name val="Aptos Narrow"/>
    </font>
  </fonts>
  <fills count="6">
    <fill>
      <patternFill patternType="none"/>
    </fill>
    <fill>
      <patternFill patternType="lightGray"/>
    </fill>
    <fill>
      <patternFill patternType="solid">
        <fgColor rgb="FFE8E8E8"/>
        <bgColor rgb="FFE8E8E8"/>
      </patternFill>
    </fill>
    <fill>
      <patternFill patternType="solid">
        <fgColor rgb="FFB5D3F1"/>
        <bgColor rgb="FFB5D3F1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1" fillId="2" fontId="1" numFmtId="0" xfId="0" applyBorder="1" applyFill="1" applyFont="1"/>
    <xf borderId="1" fillId="2" fontId="1" numFmtId="0" xfId="0" applyAlignment="1" applyBorder="1" applyFont="1">
      <alignment horizontal="center"/>
    </xf>
    <xf borderId="2" fillId="0" fontId="3" numFmtId="0" xfId="0" applyAlignment="1" applyBorder="1" applyFont="1">
      <alignment horizontal="left" vertical="center"/>
    </xf>
    <xf borderId="1" fillId="0" fontId="3" numFmtId="0" xfId="0" applyBorder="1" applyFont="1"/>
    <xf borderId="1" fillId="3" fontId="3" numFmtId="3" xfId="0" applyAlignment="1" applyBorder="1" applyFill="1" applyFont="1" applyNumberFormat="1">
      <alignment horizontal="center" readingOrder="0"/>
    </xf>
    <xf borderId="1" fillId="0" fontId="3" numFmtId="3" xfId="0" applyAlignment="1" applyBorder="1" applyFont="1" applyNumberFormat="1">
      <alignment horizontal="center"/>
    </xf>
    <xf borderId="2" fillId="3" fontId="3" numFmtId="3" xfId="0" applyAlignment="1" applyBorder="1" applyFont="1" applyNumberFormat="1">
      <alignment horizontal="center" vertical="center"/>
    </xf>
    <xf borderId="1" fillId="0" fontId="3" numFmtId="164" xfId="0" applyAlignment="1" applyBorder="1" applyFont="1" applyNumberFormat="1">
      <alignment horizontal="center"/>
    </xf>
    <xf borderId="2" fillId="4" fontId="3" numFmtId="0" xfId="0" applyAlignment="1" applyBorder="1" applyFill="1" applyFont="1">
      <alignment horizontal="center" vertical="center"/>
    </xf>
    <xf borderId="3" fillId="0" fontId="4" numFmtId="0" xfId="0" applyBorder="1" applyFont="1"/>
    <xf borderId="1" fillId="3" fontId="3" numFmtId="3" xfId="0" applyAlignment="1" applyBorder="1" applyFont="1" applyNumberFormat="1">
      <alignment horizontal="center"/>
    </xf>
    <xf borderId="4" fillId="0" fontId="4" numFmtId="0" xfId="0" applyBorder="1" applyFont="1"/>
    <xf borderId="5" fillId="2" fontId="1" numFmtId="0" xfId="0" applyAlignment="1" applyBorder="1" applyFont="1">
      <alignment horizontal="center"/>
    </xf>
    <xf borderId="6" fillId="0" fontId="4" numFmtId="0" xfId="0" applyBorder="1" applyFont="1"/>
    <xf borderId="7" fillId="0" fontId="4" numFmtId="0" xfId="0" applyBorder="1" applyFont="1"/>
    <xf borderId="1" fillId="5" fontId="5" numFmtId="4" xfId="0" applyAlignment="1" applyBorder="1" applyFill="1" applyFont="1" applyNumberFormat="1">
      <alignment horizontal="center" shrinkToFit="0" vertical="center" wrapText="1"/>
    </xf>
    <xf borderId="1" fillId="5" fontId="5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11.13"/>
    <col customWidth="1" min="3" max="3" width="8.63"/>
    <col customWidth="1" min="4" max="4" width="14.0"/>
    <col customWidth="1" min="5" max="26" width="8.63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7">
      <c r="A7" s="1" t="s">
        <v>5</v>
      </c>
    </row>
    <row r="8">
      <c r="A8" s="2" t="s">
        <v>6</v>
      </c>
    </row>
    <row r="9">
      <c r="A9" s="2" t="s">
        <v>7</v>
      </c>
    </row>
    <row r="10">
      <c r="A10" s="2" t="s">
        <v>8</v>
      </c>
    </row>
    <row r="11">
      <c r="A11" s="2" t="s">
        <v>9</v>
      </c>
    </row>
    <row r="12">
      <c r="A12" s="2" t="s">
        <v>10</v>
      </c>
    </row>
    <row r="13">
      <c r="A13" s="2" t="s">
        <v>11</v>
      </c>
    </row>
    <row r="14">
      <c r="A14" s="2" t="s">
        <v>12</v>
      </c>
    </row>
    <row r="15">
      <c r="A15" s="2" t="s">
        <v>13</v>
      </c>
    </row>
    <row r="16">
      <c r="A16" s="2" t="s">
        <v>14</v>
      </c>
    </row>
    <row r="17">
      <c r="A17" s="2" t="s">
        <v>15</v>
      </c>
      <c r="B17" s="2" t="s">
        <v>16</v>
      </c>
      <c r="C17" s="2" t="s">
        <v>17</v>
      </c>
      <c r="D17" s="2" t="s">
        <v>18</v>
      </c>
    </row>
    <row r="18">
      <c r="A18" s="2" t="s">
        <v>15</v>
      </c>
      <c r="B18" s="2" t="s">
        <v>19</v>
      </c>
      <c r="C18" s="2" t="s">
        <v>17</v>
      </c>
      <c r="D18" s="2" t="s">
        <v>18</v>
      </c>
    </row>
    <row r="20">
      <c r="A20" s="1" t="s">
        <v>20</v>
      </c>
    </row>
    <row r="21" ht="15.75" customHeight="1">
      <c r="A21" s="2" t="s">
        <v>21</v>
      </c>
    </row>
    <row r="22" ht="15.75" customHeight="1">
      <c r="A22" s="2" t="s">
        <v>7</v>
      </c>
    </row>
    <row r="23" ht="15.75" customHeight="1">
      <c r="A23" s="2" t="s">
        <v>8</v>
      </c>
    </row>
    <row r="24" ht="15.75" customHeight="1">
      <c r="A24" s="2" t="s">
        <v>9</v>
      </c>
    </row>
    <row r="25" ht="15.75" customHeight="1">
      <c r="A25" s="2" t="s">
        <v>22</v>
      </c>
    </row>
    <row r="26" ht="15.75" customHeight="1">
      <c r="A26" s="2" t="s">
        <v>10</v>
      </c>
    </row>
    <row r="27" ht="15.75" customHeight="1">
      <c r="A27" s="2" t="s">
        <v>11</v>
      </c>
    </row>
    <row r="28" ht="15.75" customHeight="1">
      <c r="A28" s="2" t="s">
        <v>12</v>
      </c>
    </row>
    <row r="29" ht="15.75" customHeight="1">
      <c r="A29" s="2" t="s">
        <v>13</v>
      </c>
    </row>
    <row r="30" ht="15.75" customHeight="1">
      <c r="A30" s="2" t="s">
        <v>23</v>
      </c>
    </row>
    <row r="31" ht="15.75" customHeight="1">
      <c r="A31" s="2" t="s">
        <v>24</v>
      </c>
    </row>
    <row r="32" ht="15.75" customHeight="1">
      <c r="A32" s="2" t="s">
        <v>25</v>
      </c>
    </row>
    <row r="33" ht="15.75" customHeight="1">
      <c r="A33" s="2" t="s">
        <v>26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75"/>
    <col customWidth="1" min="2" max="2" width="13.75"/>
    <col customWidth="1" min="3" max="3" width="29.75"/>
    <col customWidth="1" min="4" max="4" width="8.63"/>
    <col customWidth="1" min="5" max="5" width="30.0"/>
    <col customWidth="1" min="6" max="6" width="28.88"/>
    <col customWidth="1" min="7" max="7" width="23.25"/>
    <col customWidth="1" min="8" max="26" width="8.63"/>
  </cols>
  <sheetData>
    <row r="1">
      <c r="A1" s="3" t="s">
        <v>27</v>
      </c>
      <c r="B1" s="3" t="s">
        <v>28</v>
      </c>
      <c r="C1" s="4" t="s">
        <v>29</v>
      </c>
      <c r="D1" s="4" t="s">
        <v>30</v>
      </c>
      <c r="E1" s="4" t="s">
        <v>31</v>
      </c>
      <c r="F1" s="4" t="s">
        <v>32</v>
      </c>
      <c r="G1" s="4" t="s">
        <v>33</v>
      </c>
    </row>
    <row r="2">
      <c r="A2" s="5"/>
      <c r="B2" s="6" t="s">
        <v>34</v>
      </c>
      <c r="C2" s="7"/>
      <c r="D2" s="8">
        <f>C2*A7/A8</f>
        <v>0</v>
      </c>
      <c r="E2" s="9">
        <v>75000.0</v>
      </c>
      <c r="F2" s="10">
        <f t="shared" ref="F2:F3" si="1">C2/$E$2</f>
        <v>0</v>
      </c>
      <c r="G2" s="11">
        <f>(D2+D3)/E2</f>
        <v>0</v>
      </c>
    </row>
    <row r="3">
      <c r="A3" s="12"/>
      <c r="B3" s="6" t="s">
        <v>35</v>
      </c>
      <c r="C3" s="13"/>
      <c r="D3" s="8">
        <f>C3*A6</f>
        <v>0</v>
      </c>
      <c r="E3" s="12"/>
      <c r="F3" s="10">
        <f t="shared" si="1"/>
        <v>0</v>
      </c>
      <c r="G3" s="14"/>
    </row>
    <row r="4">
      <c r="F4" s="6" t="s">
        <v>36</v>
      </c>
      <c r="G4" s="6" t="s">
        <v>37</v>
      </c>
    </row>
    <row r="5">
      <c r="A5" s="15" t="s">
        <v>38</v>
      </c>
      <c r="B5" s="16"/>
      <c r="C5" s="16"/>
      <c r="D5" s="17"/>
      <c r="F5" s="6" t="s">
        <v>39</v>
      </c>
    </row>
    <row r="6">
      <c r="A6" s="18">
        <v>0.1</v>
      </c>
      <c r="B6" s="19" t="s">
        <v>40</v>
      </c>
      <c r="C6" s="19">
        <v>1.0</v>
      </c>
      <c r="D6" s="19" t="s">
        <v>41</v>
      </c>
    </row>
    <row r="7">
      <c r="A7" s="18">
        <v>3412.14</v>
      </c>
      <c r="B7" s="19" t="s">
        <v>42</v>
      </c>
      <c r="C7" s="19">
        <v>1.0</v>
      </c>
      <c r="D7" s="19" t="s">
        <v>43</v>
      </c>
    </row>
    <row r="8">
      <c r="A8" s="8">
        <v>1000000.0</v>
      </c>
      <c r="B8" s="20" t="s">
        <v>42</v>
      </c>
      <c r="C8" s="20">
        <v>1.0</v>
      </c>
      <c r="D8" s="20" t="s">
        <v>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2:A3"/>
    <mergeCell ref="E2:E3"/>
    <mergeCell ref="G2:G3"/>
    <mergeCell ref="A5:D5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2024-05-03T15:35:38Z</dcterms:created>
  <dc:creator>Rachel Meier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0x010100E148045CB34547469011792FC0EC8F73</vt:lpwstr>
  </property>
</Properties>
</file>